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Zsuzsa 2013\ALAP\Testületi ülések 2026\2026. május 28. KT. ülés\3. Napirend Alapi KÖH 2025. évi kv. vh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C22" i="1"/>
  <c r="F49" i="1" l="1"/>
  <c r="G49" i="1"/>
  <c r="H49" i="1"/>
  <c r="F42" i="1"/>
  <c r="G42" i="1"/>
  <c r="J42" i="1" s="1"/>
  <c r="H42" i="1"/>
  <c r="F31" i="1"/>
  <c r="G31" i="1"/>
  <c r="H31" i="1"/>
  <c r="F28" i="1"/>
  <c r="G28" i="1"/>
  <c r="H28" i="1"/>
  <c r="K22" i="1"/>
  <c r="K10" i="1"/>
  <c r="K11" i="1"/>
  <c r="K13" i="1"/>
  <c r="K14" i="1"/>
  <c r="K17" i="1"/>
  <c r="K21" i="1"/>
  <c r="K24" i="1"/>
  <c r="K25" i="1"/>
  <c r="K26" i="1"/>
  <c r="K27" i="1"/>
  <c r="K29" i="1"/>
  <c r="K30" i="1"/>
  <c r="K32" i="1"/>
  <c r="K33" i="1"/>
  <c r="K34" i="1"/>
  <c r="K36" i="1"/>
  <c r="K37" i="1"/>
  <c r="K38" i="1"/>
  <c r="K39" i="1"/>
  <c r="K40" i="1"/>
  <c r="K41" i="1"/>
  <c r="K43" i="1"/>
  <c r="K44" i="1"/>
  <c r="K46" i="1"/>
  <c r="K47" i="1"/>
  <c r="K48" i="1"/>
  <c r="J10" i="1"/>
  <c r="J11" i="1"/>
  <c r="J13" i="1"/>
  <c r="J14" i="1"/>
  <c r="J17" i="1"/>
  <c r="J21" i="1"/>
  <c r="J22" i="1"/>
  <c r="J24" i="1"/>
  <c r="J25" i="1"/>
  <c r="J26" i="1"/>
  <c r="J27" i="1"/>
  <c r="J29" i="1"/>
  <c r="J30" i="1"/>
  <c r="J32" i="1"/>
  <c r="J33" i="1"/>
  <c r="J34" i="1"/>
  <c r="J35" i="1"/>
  <c r="J36" i="1"/>
  <c r="J37" i="1"/>
  <c r="J38" i="1"/>
  <c r="J39" i="1"/>
  <c r="J40" i="1"/>
  <c r="J41" i="1"/>
  <c r="J43" i="1"/>
  <c r="J44" i="1"/>
  <c r="J46" i="1"/>
  <c r="J47" i="1"/>
  <c r="J48" i="1"/>
  <c r="I10" i="1"/>
  <c r="I11" i="1"/>
  <c r="I13" i="1"/>
  <c r="I14" i="1"/>
  <c r="I21" i="1"/>
  <c r="I24" i="1"/>
  <c r="I25" i="1"/>
  <c r="I26" i="1"/>
  <c r="I27" i="1"/>
  <c r="I29" i="1"/>
  <c r="I30" i="1"/>
  <c r="I32" i="1"/>
  <c r="I33" i="1"/>
  <c r="I34" i="1"/>
  <c r="I35" i="1"/>
  <c r="I36" i="1"/>
  <c r="I37" i="1"/>
  <c r="I38" i="1"/>
  <c r="I39" i="1"/>
  <c r="I40" i="1"/>
  <c r="I41" i="1"/>
  <c r="I43" i="1"/>
  <c r="I44" i="1"/>
  <c r="I46" i="1"/>
  <c r="I47" i="1"/>
  <c r="I48" i="1"/>
  <c r="K5" i="1"/>
  <c r="J5" i="1"/>
  <c r="I5" i="1"/>
  <c r="E49" i="1"/>
  <c r="D49" i="1"/>
  <c r="C49" i="1"/>
  <c r="I49" i="1" s="1"/>
  <c r="E45" i="1"/>
  <c r="K45" i="1" s="1"/>
  <c r="D45" i="1"/>
  <c r="J45" i="1" s="1"/>
  <c r="C45" i="1"/>
  <c r="I45" i="1" s="1"/>
  <c r="K35" i="1"/>
  <c r="E31" i="1"/>
  <c r="D31" i="1"/>
  <c r="J31" i="1" s="1"/>
  <c r="C31" i="1"/>
  <c r="E28" i="1"/>
  <c r="D28" i="1"/>
  <c r="C28" i="1"/>
  <c r="I22" i="1"/>
  <c r="E18" i="1"/>
  <c r="K18" i="1" s="1"/>
  <c r="D18" i="1"/>
  <c r="J18" i="1" s="1"/>
  <c r="C18" i="1"/>
  <c r="I18" i="1" s="1"/>
  <c r="I31" i="1" l="1"/>
  <c r="I28" i="1"/>
  <c r="F50" i="1"/>
  <c r="F97" i="1" s="1"/>
  <c r="F121" i="1" s="1"/>
  <c r="G50" i="1"/>
  <c r="G97" i="1" s="1"/>
  <c r="G121" i="1" s="1"/>
  <c r="J49" i="1"/>
  <c r="K31" i="1"/>
  <c r="H50" i="1"/>
  <c r="H97" i="1" s="1"/>
  <c r="H121" i="1" s="1"/>
  <c r="K28" i="1"/>
  <c r="J28" i="1"/>
  <c r="K49" i="1"/>
  <c r="D50" i="1"/>
  <c r="C23" i="1"/>
  <c r="I23" i="1" s="1"/>
  <c r="I42" i="1"/>
  <c r="K42" i="1"/>
  <c r="D23" i="1"/>
  <c r="J23" i="1" s="1"/>
  <c r="E23" i="1"/>
  <c r="K23" i="1" s="1"/>
  <c r="J50" i="1" l="1"/>
  <c r="E50" i="1"/>
  <c r="K50" i="1" s="1"/>
  <c r="D97" i="1"/>
  <c r="J97" i="1" s="1"/>
  <c r="C50" i="1"/>
  <c r="I50" i="1" s="1"/>
  <c r="E97" i="1" l="1"/>
  <c r="K97" i="1" s="1"/>
  <c r="E121" i="1"/>
  <c r="K121" i="1" s="1"/>
  <c r="D121" i="1"/>
  <c r="J121" i="1" s="1"/>
  <c r="C97" i="1"/>
  <c r="I97" i="1" s="1"/>
  <c r="C121" i="1" l="1"/>
  <c r="I121" i="1" s="1"/>
</calcChain>
</file>

<file path=xl/sharedStrings.xml><?xml version="1.0" encoding="utf-8"?>
<sst xmlns="http://schemas.openxmlformats.org/spreadsheetml/2006/main" count="247" uniqueCount="241">
  <si>
    <t>Működési és felhalmozási kiadások (adatok  Ft-ban)</t>
  </si>
  <si>
    <t>Összesen</t>
  </si>
  <si>
    <t>Rovat</t>
  </si>
  <si>
    <t>Rovat megnevezése</t>
  </si>
  <si>
    <t>2025. évi eredeti ei.</t>
  </si>
  <si>
    <t xml:space="preserve">2025. évi módosított ei. 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</si>
  <si>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</si>
  <si>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</si>
  <si>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</si>
  <si>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</si>
  <si>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</si>
  <si>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</si>
  <si>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</si>
  <si>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</si>
  <si>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</si>
  <si>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</si>
  <si>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</si>
  <si>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</si>
  <si>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</si>
  <si>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</si>
  <si>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</si>
  <si>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</si>
  <si>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</si>
  <si>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</si>
  <si>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</si>
  <si>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</si>
  <si>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</si>
  <si>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</si>
  <si>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</si>
  <si>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</si>
  <si>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</si>
  <si>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</si>
  <si>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</si>
  <si>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</t>
  </si>
  <si>
    <t>K121</t>
  </si>
  <si>
    <t>Választott tisztségviselők juttatásai</t>
  </si>
  <si>
    <t>K122</t>
  </si>
  <si>
    <t>Munkavégzésre irányuló jogviszonyban nem saját foglalkoztatottnak fizetett juttatások</t>
  </si>
  <si>
    <t>K123</t>
  </si>
  <si>
    <t>Egyéb külső személyi juttatások</t>
  </si>
  <si>
    <t>K12</t>
  </si>
  <si>
    <t>Külső személyi juttatások</t>
  </si>
  <si>
    <t>K1</t>
  </si>
  <si>
    <t>Személyi juttatások összesen</t>
  </si>
  <si>
    <t>K2</t>
  </si>
  <si>
    <t>Munkaadókat terhelő járulékok és szociális hozzájárulási adó</t>
  </si>
  <si>
    <t>K311</t>
  </si>
  <si>
    <t>Szakmai anyagok beszerzése</t>
  </si>
  <si>
    <t>K312</t>
  </si>
  <si>
    <t>Üzemeltetési anyagok beszerzése</t>
  </si>
  <si>
    <t>K313</t>
  </si>
  <si>
    <t>Árubeszerzés</t>
  </si>
  <si>
    <t>K31</t>
  </si>
  <si>
    <t>Készletbeszerzés</t>
  </si>
  <si>
    <t>K321</t>
  </si>
  <si>
    <t>Informatikai szolgáltatások igénybevétele</t>
  </si>
  <si>
    <t>K322</t>
  </si>
  <si>
    <t>Egyéb kommunikációs szolgáltatások</t>
  </si>
  <si>
    <t>K32</t>
  </si>
  <si>
    <t>Kommunikációs szolgáltatások</t>
  </si>
  <si>
    <t>K3311</t>
  </si>
  <si>
    <t>Villamosenergia szolgáltatás díja</t>
  </si>
  <si>
    <t>K3312</t>
  </si>
  <si>
    <t>Gázenergia szolgáltatás díja</t>
  </si>
  <si>
    <t>K3314</t>
  </si>
  <si>
    <t>Víz-és csatornaszolgáltatás díja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</si>
  <si>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</si>
  <si>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</si>
  <si>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</si>
  <si>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</si>
  <si>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</si>
  <si>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</si>
  <si>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</si>
  <si>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</si>
  <si>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</si>
  <si>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</si>
  <si>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</si>
  <si>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</si>
  <si>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</si>
  <si>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</si>
  <si>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</si>
  <si>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</si>
  <si>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</si>
  <si>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 kiadásai</t>
  </si>
  <si>
    <t>K342</t>
  </si>
  <si>
    <t>Reklám- és propagandakiadások</t>
  </si>
  <si>
    <t>K34</t>
  </si>
  <si>
    <t>Kiküldetések, reklám- és propagandakiadások</t>
  </si>
  <si>
    <t>K351</t>
  </si>
  <si>
    <t>Működési célú előzetesen felszámított ÁFA</t>
  </si>
  <si>
    <t>K352</t>
  </si>
  <si>
    <t>Fizetendő általános forgalmi adó</t>
  </si>
  <si>
    <t>K355</t>
  </si>
  <si>
    <t>Egyéb dologi kiadások</t>
  </si>
  <si>
    <t>K35</t>
  </si>
  <si>
    <t>Különféle befizetések és egyéb dologi kiadások</t>
  </si>
  <si>
    <t>K3</t>
  </si>
  <si>
    <t>Dologi kiadások összesen</t>
  </si>
  <si>
    <t>K41</t>
  </si>
  <si>
    <t>Társadalombiztosítási ellátások</t>
  </si>
  <si>
    <t>K42</t>
  </si>
  <si>
    <t>Családi támogatások</t>
  </si>
  <si>
    <t>K43</t>
  </si>
  <si>
    <t>Pénzbeli kárpótlások, kártérítések</t>
  </si>
  <si>
    <t>K44</t>
  </si>
  <si>
    <t>Betegséggel kapcsolatos (nem társadalombiztosítási) ellátások</t>
  </si>
  <si>
    <t>K45</t>
  </si>
  <si>
    <t>Foglalkoztatással, munkanélküliséggel kapcsolatos ellátások</t>
  </si>
  <si>
    <t>K46</t>
  </si>
  <si>
    <t>Lakhatással kapcsolatos támogatások</t>
  </si>
  <si>
    <t>K47</t>
  </si>
  <si>
    <t>Intézményi ellátottak pénzbeli juttatásai</t>
  </si>
  <si>
    <t>K48</t>
  </si>
  <si>
    <t>Egyéb nem intézményi ellátások (önkormányzati rendelet alapján)</t>
  </si>
  <si>
    <t>K4</t>
  </si>
  <si>
    <t>Ellátottak pénzbeli juttatásai</t>
  </si>
  <si>
    <t>K501</t>
  </si>
  <si>
    <t>Nemzetközi kötelezettségek</t>
  </si>
  <si>
    <t>K502</t>
  </si>
  <si>
    <t>Helyi önkormányzatok előző évi elszámolásából adódó visszafizetési kötelezettség</t>
  </si>
  <si>
    <t>K503</t>
  </si>
  <si>
    <t>Működési célú garancia-és kezességvállalásból származó kifizetés államháztartáson belülre</t>
  </si>
  <si>
    <t>K504</t>
  </si>
  <si>
    <t>Működési célú visszatérítendő támogatások, kölcsönök nyújtása államháztartáson belülre</t>
  </si>
  <si>
    <t>K505</t>
  </si>
  <si>
    <t>Működési célú visszatérítendő támogatások, kölcsönök törlesztése államháztartáson belülre</t>
  </si>
  <si>
    <t>K506</t>
  </si>
  <si>
    <t>Egyéb működési célú támogatások államháztartáson belülre</t>
  </si>
  <si>
    <t>K507</t>
  </si>
  <si>
    <t>Működési célú garancia- és kezességvállalásból származó kifizetés államháztartáson kívülre</t>
  </si>
  <si>
    <t>K508</t>
  </si>
  <si>
    <t>Működési célú visszatérítendő támogatások, kölcsönök nyújtása államháztartáson kívülre</t>
  </si>
  <si>
    <t>K509</t>
  </si>
  <si>
    <t>Árkiegészítések, ártámogatások</t>
  </si>
  <si>
    <t>K510</t>
  </si>
  <si>
    <t>Kamattámogatások</t>
  </si>
  <si>
    <t>K512</t>
  </si>
  <si>
    <t>Egyéb működési célú támogatások államháztartáson kívülre</t>
  </si>
  <si>
    <t>K513</t>
  </si>
  <si>
    <t>Tartalékok</t>
  </si>
  <si>
    <t>K5</t>
  </si>
  <si>
    <t>Egyéb működési célú kiadások</t>
  </si>
  <si>
    <t>Működési költségvetés előirányzat csoport</t>
  </si>
  <si>
    <t>K61</t>
  </si>
  <si>
    <t>Immateriális javak beszerzése, létesítése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</si>
  <si>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</si>
  <si>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</si>
  <si>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</si>
  <si>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</si>
  <si>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</si>
  <si>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eszközök, gépek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</si>
  <si>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</si>
  <si>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</si>
  <si>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</si>
  <si>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</si>
  <si>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</si>
  <si>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forgalmi adó</t>
  </si>
  <si>
    <t>K6</t>
  </si>
  <si>
    <t>Beruházások</t>
  </si>
  <si>
    <t>K71</t>
  </si>
  <si>
    <t>Ingatlanok felújítása</t>
  </si>
  <si>
    <t>K72</t>
  </si>
  <si>
    <t>Informatikai eszközök felújítása</t>
  </si>
  <si>
    <t>K73</t>
  </si>
  <si>
    <t>Egyéb tárgyi eszközök felújítása</t>
  </si>
  <si>
    <t>K74</t>
  </si>
  <si>
    <t>Felújítási célú előzetesen felszámított forgalmi adó</t>
  </si>
  <si>
    <t>K7</t>
  </si>
  <si>
    <t>Felújítások</t>
  </si>
  <si>
    <t>K81</t>
  </si>
  <si>
    <t>Felhalmozási célú garancia- és kezességvállalásból származó kifizetés államháztartáson belülre</t>
  </si>
  <si>
    <t>K82</t>
  </si>
  <si>
    <t>Felhalmozási célú visszatérítendő támogatások, kölcsönök nyújtása államháztartáson belülre</t>
  </si>
  <si>
    <t>K83</t>
  </si>
  <si>
    <t>Felhalmozási célú visszatérítendő támogatások, kölcsönök törlesztése államháztartáson belülre</t>
  </si>
  <si>
    <t>K84</t>
  </si>
  <si>
    <t>Egyéb felhalmozási célú támogatások államháztartáson belülre</t>
  </si>
  <si>
    <t>K85</t>
  </si>
  <si>
    <t>Felhalmozási célú garancia- és kezességvállalásból származó kifizetés államháztartáson kívülre</t>
  </si>
  <si>
    <t>K86</t>
  </si>
  <si>
    <t>Felhalmozási célú visszatérítendő támogatások,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</si>
  <si>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</si>
  <si>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</si>
  <si>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</si>
  <si>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</si>
  <si>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</si>
  <si>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Egyéb felhalmozási célú kiadások</t>
  </si>
  <si>
    <t>Felhalmozási költségvetés előirányzat csoport</t>
  </si>
  <si>
    <t>K1-K8</t>
  </si>
  <si>
    <t>Költségvetési kiadások</t>
  </si>
  <si>
    <t>K9111</t>
  </si>
  <si>
    <t>Hosszú lejáratú hitelek, kölcsönök törlesztése</t>
  </si>
  <si>
    <t>K9112</t>
  </si>
  <si>
    <t>Likviditási célú hitelek, kölcsönök törlesztése pénzügyi vállalkozásnak</t>
  </si>
  <si>
    <t>K9113</t>
  </si>
  <si>
    <t>Rövid lejáratú hitelek, kölcsönök törlesztése</t>
  </si>
  <si>
    <t>K911</t>
  </si>
  <si>
    <t>Hitel, kölcsöntörlesztés államháztartáson kívülre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</si>
  <si>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</si>
  <si>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</si>
  <si>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</si>
  <si>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</si>
  <si>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</si>
  <si>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</si>
  <si>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</si>
  <si>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kiváltása</t>
  </si>
  <si>
    <t>K912</t>
  </si>
  <si>
    <t>Belföldi értékpapírok kiadásai</t>
  </si>
  <si>
    <t>K913</t>
  </si>
  <si>
    <t>Államháztartáson belüli megelőlegezések folyósítása</t>
  </si>
  <si>
    <t>K914</t>
  </si>
  <si>
    <t>Államháztartáson belüli megelőlegezések visszafizetése</t>
  </si>
  <si>
    <t>K915</t>
  </si>
  <si>
    <t>Központi, irányító szervi támogatások folyósítása</t>
  </si>
  <si>
    <t>K916</t>
  </si>
  <si>
    <t>Pénzeszközök betétként elhelyezése</t>
  </si>
  <si>
    <t>K917</t>
  </si>
  <si>
    <t>Pénzügyi lízing kiadásai</t>
  </si>
  <si>
    <t>K918</t>
  </si>
  <si>
    <t>Központi költségvetés sajátos finanszírozási kiadásai</t>
  </si>
  <si>
    <t>K91</t>
  </si>
  <si>
    <t>Belföldi finanszírozás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</si>
  <si>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</si>
  <si>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</si>
  <si>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</si>
  <si>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</si>
  <si>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</si>
  <si>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</si>
  <si>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</si>
  <si>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</si>
  <si>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K92</t>
  </si>
  <si>
    <t>Külföldi finanszírozás kiadásai</t>
  </si>
  <si>
    <t>K93</t>
  </si>
  <si>
    <t>Adóssághoz nem kapcsolódó származékos ügyletek kiadásai</t>
  </si>
  <si>
    <t>K9</t>
  </si>
  <si>
    <t>Finanszírozási kiadások</t>
  </si>
  <si>
    <t>Kiadások összesen (K1-K9)</t>
  </si>
  <si>
    <t>2025. évi teljesítés</t>
  </si>
  <si>
    <t>Közös kiadások</t>
  </si>
  <si>
    <t>Hantos</t>
  </si>
  <si>
    <t xml:space="preserve"> Alapi Közös 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</si>
</sst>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5" fillId="0" borderId="4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3" fontId="6" fillId="3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/>
    <xf numFmtId="3" fontId="2" fillId="5" borderId="4" xfId="1" applyNumberFormat="1" applyFont="1" applyFill="1" applyBorder="1"/>
    <xf numFmtId="0" fontId="6" fillId="0" borderId="4" xfId="1" applyFont="1" applyBorder="1"/>
    <xf numFmtId="3" fontId="6" fillId="5" borderId="4" xfId="1" applyNumberFormat="1" applyFont="1" applyFill="1" applyBorder="1"/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wrapText="1"/>
    </xf>
    <xf numFmtId="0" fontId="5" fillId="0" borderId="4" xfId="1" applyFont="1" applyBorder="1"/>
    <xf numFmtId="3" fontId="5" fillId="5" borderId="4" xfId="1" applyNumberFormat="1" applyFont="1" applyFill="1" applyBorder="1"/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wrapText="1"/>
    </xf>
    <xf numFmtId="0" fontId="2" fillId="5" borderId="4" xfId="1" applyFont="1" applyFill="1" applyBorder="1"/>
    <xf numFmtId="0" fontId="8" fillId="0" borderId="1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4" xfId="1" applyFont="1" applyBorder="1"/>
    <xf numFmtId="3" fontId="9" fillId="5" borderId="4" xfId="1" applyNumberFormat="1" applyFont="1" applyFill="1" applyBorder="1"/>
    <xf numFmtId="0" fontId="5" fillId="0" borderId="1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8" fillId="0" borderId="4" xfId="1" applyFont="1" applyBorder="1" applyAlignment="1">
      <alignment vertical="center"/>
    </xf>
    <xf numFmtId="0" fontId="4" fillId="0" borderId="4" xfId="1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vertical="center"/>
    </xf>
    <xf numFmtId="0" fontId="8" fillId="0" borderId="4" xfId="1" applyFont="1" applyBorder="1" applyAlignment="1">
      <alignment wrapText="1"/>
    </xf>
    <xf numFmtId="3" fontId="10" fillId="5" borderId="4" xfId="1" applyNumberFormat="1" applyFont="1" applyFill="1" applyBorder="1"/>
    <xf numFmtId="3" fontId="11" fillId="5" borderId="4" xfId="1" applyNumberFormat="1" applyFont="1" applyFill="1" applyBorder="1"/>
    <xf numFmtId="49" fontId="3" fillId="2" borderId="1" xfId="1" applyNumberFormat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workbookViewId="0">
      <selection activeCell="N16" sqref="N16"/>
    </sheetView>
  </sheetViews>
  <sheetFormatPr defaultColWidth="9" defaultRowHeight="14.4" x14ac:dyDescent="0.3"/>
  <cols>
    <col min="2" max="2" width="40.6640625" customWidth="1"/>
    <col min="3" max="5" width="12.109375" customWidth="1"/>
    <col min="9" max="11" width="12.109375" customWidth="1"/>
  </cols>
  <sheetData>
    <row r="1" spans="1:11" ht="17.399999999999999" x14ac:dyDescent="0.3">
      <c r="A1" s="28" t="s">
        <v>240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17.399999999999999" x14ac:dyDescent="0.3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6" x14ac:dyDescent="0.3">
      <c r="A3" s="38"/>
      <c r="B3" s="40"/>
      <c r="C3" s="38" t="s">
        <v>239</v>
      </c>
      <c r="D3" s="39"/>
      <c r="E3" s="40"/>
      <c r="F3" s="38" t="s">
        <v>238</v>
      </c>
      <c r="G3" s="39"/>
      <c r="H3" s="40"/>
      <c r="I3" s="35" t="s">
        <v>1</v>
      </c>
      <c r="J3" s="36"/>
      <c r="K3" s="37"/>
    </row>
    <row r="4" spans="1:11" ht="39.6" x14ac:dyDescent="0.3">
      <c r="A4" s="1" t="s">
        <v>2</v>
      </c>
      <c r="B4" s="2" t="s">
        <v>3</v>
      </c>
      <c r="C4" s="3" t="s">
        <v>4</v>
      </c>
      <c r="D4" s="3" t="s">
        <v>5</v>
      </c>
      <c r="E4" s="3" t="s">
        <v>237</v>
      </c>
      <c r="F4" s="3" t="s">
        <v>4</v>
      </c>
      <c r="G4" s="3" t="s">
        <v>5</v>
      </c>
      <c r="H4" s="3" t="s">
        <v>237</v>
      </c>
      <c r="I4" s="3" t="s">
        <v>4</v>
      </c>
      <c r="J4" s="3" t="s">
        <v>5</v>
      </c>
      <c r="K4" s="3" t="s">
        <v>237</v>
      </c>
    </row>
    <row r="5" spans="1:11" x14ac:dyDescent="0.3">
      <c r="A5" s="4" t="s">
        <v>6</v>
      </c>
      <c r="B5" s="4" t="s">
        <v>7</v>
      </c>
      <c r="C5" s="5">
        <v>23329592</v>
      </c>
      <c r="D5" s="5">
        <v>23340157</v>
      </c>
      <c r="E5" s="5">
        <v>22933029</v>
      </c>
      <c r="F5" s="5"/>
      <c r="G5" s="5"/>
      <c r="H5" s="5"/>
      <c r="I5" s="5">
        <f>C5+F5</f>
        <v>23329592</v>
      </c>
      <c r="J5" s="5">
        <f>D5+G5</f>
        <v>23340157</v>
      </c>
      <c r="K5" s="5">
        <f>E5+H5</f>
        <v>22933029</v>
      </c>
    </row>
    <row r="6" spans="1:11" x14ac:dyDescent="0.3">
      <c r="A6" s="4" t="s">
        <v>8</v>
      </c>
      <c r="B6" s="4" t="s">
        <v>9</v>
      </c>
      <c r="C6" s="5"/>
      <c r="D6" s="5"/>
      <c r="E6" s="5"/>
      <c r="F6" s="5"/>
      <c r="G6" s="5"/>
      <c r="H6" s="5"/>
      <c r="I6" s="5"/>
      <c r="J6" s="5"/>
      <c r="K6" s="5"/>
    </row>
    <row r="7" spans="1:11" x14ac:dyDescent="0.3">
      <c r="A7" s="4" t="s">
        <v>10</v>
      </c>
      <c r="B7" s="4" t="s">
        <v>11</v>
      </c>
      <c r="C7" s="5"/>
      <c r="D7" s="5">
        <v>2197507</v>
      </c>
      <c r="E7" s="5">
        <v>2197507</v>
      </c>
      <c r="F7" s="5"/>
      <c r="G7" s="5"/>
      <c r="H7" s="5"/>
      <c r="I7" s="5"/>
      <c r="J7" s="5">
        <v>2197507</v>
      </c>
      <c r="K7" s="5">
        <v>2197507</v>
      </c>
    </row>
    <row r="8" spans="1:11" x14ac:dyDescent="0.3">
      <c r="A8" s="4" t="s">
        <v>12</v>
      </c>
      <c r="B8" s="4" t="s">
        <v>13</v>
      </c>
      <c r="C8" s="5"/>
      <c r="D8" s="5">
        <v>1362533</v>
      </c>
      <c r="E8" s="5">
        <v>1362533</v>
      </c>
      <c r="F8" s="5"/>
      <c r="G8" s="5"/>
      <c r="H8" s="5"/>
      <c r="I8" s="5"/>
      <c r="J8" s="5">
        <v>1362533</v>
      </c>
      <c r="K8" s="5">
        <v>1362533</v>
      </c>
    </row>
    <row r="9" spans="1:11" x14ac:dyDescent="0.3">
      <c r="A9" s="4" t="s">
        <v>14</v>
      </c>
      <c r="B9" s="4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spans="1:11" x14ac:dyDescent="0.3">
      <c r="A10" s="4" t="s">
        <v>16</v>
      </c>
      <c r="B10" s="4" t="s">
        <v>17</v>
      </c>
      <c r="C10" s="5"/>
      <c r="D10" s="5"/>
      <c r="E10" s="5"/>
      <c r="F10" s="5"/>
      <c r="G10" s="5"/>
      <c r="H10" s="5"/>
      <c r="I10" s="5">
        <f t="shared" ref="I10:I50" si="0">C10+F10</f>
        <v>0</v>
      </c>
      <c r="J10" s="5">
        <f t="shared" ref="J10:J50" si="1">D10+G10</f>
        <v>0</v>
      </c>
      <c r="K10" s="5">
        <f t="shared" ref="K10:K50" si="2">E10+H10</f>
        <v>0</v>
      </c>
    </row>
    <row r="11" spans="1:11" x14ac:dyDescent="0.3">
      <c r="A11" s="4" t="s">
        <v>18</v>
      </c>
      <c r="B11" s="4" t="s">
        <v>19</v>
      </c>
      <c r="C11" s="5">
        <v>1200000</v>
      </c>
      <c r="D11" s="5">
        <v>1333333</v>
      </c>
      <c r="E11" s="5">
        <v>1333333</v>
      </c>
      <c r="F11" s="5"/>
      <c r="G11" s="5"/>
      <c r="H11" s="5"/>
      <c r="I11" s="5">
        <f t="shared" si="0"/>
        <v>1200000</v>
      </c>
      <c r="J11" s="5">
        <f t="shared" si="1"/>
        <v>1333333</v>
      </c>
      <c r="K11" s="5">
        <f t="shared" si="2"/>
        <v>1333333</v>
      </c>
    </row>
    <row r="12" spans="1:11" x14ac:dyDescent="0.3">
      <c r="A12" s="4" t="s">
        <v>20</v>
      </c>
      <c r="B12" s="4" t="s">
        <v>21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3">
      <c r="A13" s="4" t="s">
        <v>22</v>
      </c>
      <c r="B13" s="4" t="s">
        <v>23</v>
      </c>
      <c r="C13" s="5">
        <v>675000</v>
      </c>
      <c r="D13" s="5">
        <v>415595</v>
      </c>
      <c r="E13" s="5">
        <v>415595</v>
      </c>
      <c r="F13" s="5"/>
      <c r="G13" s="5"/>
      <c r="H13" s="5"/>
      <c r="I13" s="5">
        <f t="shared" si="0"/>
        <v>675000</v>
      </c>
      <c r="J13" s="5">
        <f t="shared" si="1"/>
        <v>415595</v>
      </c>
      <c r="K13" s="5">
        <f t="shared" si="2"/>
        <v>415595</v>
      </c>
    </row>
    <row r="14" spans="1:11" x14ac:dyDescent="0.3">
      <c r="A14" s="4" t="s">
        <v>24</v>
      </c>
      <c r="B14" s="4" t="s">
        <v>25</v>
      </c>
      <c r="C14" s="5">
        <v>450000</v>
      </c>
      <c r="D14" s="5"/>
      <c r="E14" s="5"/>
      <c r="F14" s="5"/>
      <c r="G14" s="5"/>
      <c r="H14" s="5"/>
      <c r="I14" s="5">
        <f t="shared" si="0"/>
        <v>450000</v>
      </c>
      <c r="J14" s="5">
        <f t="shared" si="1"/>
        <v>0</v>
      </c>
      <c r="K14" s="5">
        <f t="shared" si="2"/>
        <v>0</v>
      </c>
    </row>
    <row r="15" spans="1:11" x14ac:dyDescent="0.3">
      <c r="A15" s="4" t="s">
        <v>26</v>
      </c>
      <c r="B15" s="4" t="s">
        <v>27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3">
      <c r="A16" s="4" t="s">
        <v>28</v>
      </c>
      <c r="B16" s="4" t="s">
        <v>29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3">
      <c r="A17" s="4" t="s">
        <v>30</v>
      </c>
      <c r="B17" s="4" t="s">
        <v>31</v>
      </c>
      <c r="C17" s="5">
        <v>0</v>
      </c>
      <c r="D17" s="5">
        <v>521360</v>
      </c>
      <c r="E17" s="5">
        <v>521360</v>
      </c>
      <c r="F17" s="5"/>
      <c r="G17" s="5"/>
      <c r="H17" s="5"/>
      <c r="I17" s="5"/>
      <c r="J17" s="5">
        <f t="shared" si="1"/>
        <v>521360</v>
      </c>
      <c r="K17" s="5">
        <f t="shared" si="2"/>
        <v>521360</v>
      </c>
    </row>
    <row r="18" spans="1:11" x14ac:dyDescent="0.3">
      <c r="A18" s="6" t="s">
        <v>32</v>
      </c>
      <c r="B18" s="6" t="s">
        <v>33</v>
      </c>
      <c r="C18" s="7">
        <f t="shared" ref="C18:E18" si="3">SUM(C5:C17)</f>
        <v>25654592</v>
      </c>
      <c r="D18" s="7">
        <f t="shared" si="3"/>
        <v>29170485</v>
      </c>
      <c r="E18" s="7">
        <f t="shared" si="3"/>
        <v>28763357</v>
      </c>
      <c r="F18" s="7"/>
      <c r="G18" s="7"/>
      <c r="H18" s="7"/>
      <c r="I18" s="7">
        <f t="shared" si="0"/>
        <v>25654592</v>
      </c>
      <c r="J18" s="7">
        <f t="shared" si="1"/>
        <v>29170485</v>
      </c>
      <c r="K18" s="7">
        <f t="shared" si="2"/>
        <v>28763357</v>
      </c>
    </row>
    <row r="19" spans="1:11" x14ac:dyDescent="0.3">
      <c r="A19" s="4" t="s">
        <v>34</v>
      </c>
      <c r="B19" s="4" t="s">
        <v>35</v>
      </c>
      <c r="C19" s="5"/>
      <c r="D19" s="5"/>
      <c r="E19" s="5"/>
      <c r="F19" s="5"/>
      <c r="G19" s="5"/>
      <c r="H19" s="5"/>
      <c r="I19" s="5"/>
      <c r="J19" s="5"/>
      <c r="K19" s="5"/>
    </row>
    <row r="20" spans="1:11" ht="27" x14ac:dyDescent="0.3">
      <c r="A20" s="8" t="s">
        <v>36</v>
      </c>
      <c r="B20" s="9" t="s">
        <v>37</v>
      </c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3">
      <c r="A21" s="4" t="s">
        <v>38</v>
      </c>
      <c r="B21" s="4" t="s">
        <v>39</v>
      </c>
      <c r="C21" s="27">
        <v>1141200</v>
      </c>
      <c r="D21" s="5">
        <v>1125709</v>
      </c>
      <c r="E21" s="5">
        <v>1125709</v>
      </c>
      <c r="F21" s="7"/>
      <c r="G21" s="7"/>
      <c r="H21" s="7"/>
      <c r="I21" s="5">
        <f t="shared" si="0"/>
        <v>1141200</v>
      </c>
      <c r="J21" s="5">
        <f t="shared" si="1"/>
        <v>1125709</v>
      </c>
      <c r="K21" s="5">
        <f t="shared" si="2"/>
        <v>1125709</v>
      </c>
    </row>
    <row r="22" spans="1:11" x14ac:dyDescent="0.3">
      <c r="A22" s="6" t="s">
        <v>40</v>
      </c>
      <c r="B22" s="6" t="s">
        <v>41</v>
      </c>
      <c r="C22" s="7">
        <f>SUM(C19:C21)</f>
        <v>1141200</v>
      </c>
      <c r="D22" s="7">
        <f t="shared" ref="D22:E22" si="4">SUM(D19:D21)</f>
        <v>1125709</v>
      </c>
      <c r="E22" s="7">
        <f t="shared" si="4"/>
        <v>1125709</v>
      </c>
      <c r="F22" s="7"/>
      <c r="G22" s="7"/>
      <c r="H22" s="7"/>
      <c r="I22" s="7">
        <f t="shared" si="0"/>
        <v>1141200</v>
      </c>
      <c r="J22" s="7">
        <f t="shared" si="1"/>
        <v>1125709</v>
      </c>
      <c r="K22" s="7">
        <f t="shared" si="2"/>
        <v>1125709</v>
      </c>
    </row>
    <row r="23" spans="1:11" ht="15.6" x14ac:dyDescent="0.3">
      <c r="A23" s="10" t="s">
        <v>42</v>
      </c>
      <c r="B23" s="10" t="s">
        <v>43</v>
      </c>
      <c r="C23" s="11">
        <f t="shared" ref="C23:E23" si="5">C18+C22</f>
        <v>26795792</v>
      </c>
      <c r="D23" s="11">
        <f t="shared" si="5"/>
        <v>30296194</v>
      </c>
      <c r="E23" s="11">
        <f t="shared" si="5"/>
        <v>29889066</v>
      </c>
      <c r="F23" s="11"/>
      <c r="G23" s="11"/>
      <c r="H23" s="11"/>
      <c r="I23" s="11">
        <f t="shared" si="0"/>
        <v>26795792</v>
      </c>
      <c r="J23" s="11">
        <f t="shared" si="1"/>
        <v>30296194</v>
      </c>
      <c r="K23" s="11">
        <f t="shared" si="2"/>
        <v>29889066</v>
      </c>
    </row>
    <row r="24" spans="1:11" ht="31.2" x14ac:dyDescent="0.3">
      <c r="A24" s="12" t="s">
        <v>44</v>
      </c>
      <c r="B24" s="13" t="s">
        <v>45</v>
      </c>
      <c r="C24" s="11">
        <v>3517203</v>
      </c>
      <c r="D24" s="11">
        <v>3994215</v>
      </c>
      <c r="E24" s="11">
        <v>3941288</v>
      </c>
      <c r="F24" s="11"/>
      <c r="G24" s="11"/>
      <c r="H24" s="11"/>
      <c r="I24" s="11">
        <f t="shared" si="0"/>
        <v>3517203</v>
      </c>
      <c r="J24" s="11">
        <f t="shared" si="1"/>
        <v>3994215</v>
      </c>
      <c r="K24" s="11">
        <f t="shared" si="2"/>
        <v>3941288</v>
      </c>
    </row>
    <row r="25" spans="1:11" x14ac:dyDescent="0.3">
      <c r="A25" s="4" t="s">
        <v>46</v>
      </c>
      <c r="B25" s="4" t="s">
        <v>47</v>
      </c>
      <c r="C25" s="5"/>
      <c r="D25" s="5"/>
      <c r="E25" s="5"/>
      <c r="F25" s="5">
        <v>17741</v>
      </c>
      <c r="G25" s="5">
        <v>3193</v>
      </c>
      <c r="H25" s="5">
        <v>3193</v>
      </c>
      <c r="I25" s="5">
        <f t="shared" si="0"/>
        <v>17741</v>
      </c>
      <c r="J25" s="5">
        <f t="shared" si="1"/>
        <v>3193</v>
      </c>
      <c r="K25" s="5">
        <f t="shared" si="2"/>
        <v>3193</v>
      </c>
    </row>
    <row r="26" spans="1:11" x14ac:dyDescent="0.3">
      <c r="A26" s="4" t="s">
        <v>48</v>
      </c>
      <c r="B26" s="4" t="s">
        <v>49</v>
      </c>
      <c r="C26" s="5"/>
      <c r="D26" s="5"/>
      <c r="E26" s="5"/>
      <c r="F26" s="5">
        <v>88704</v>
      </c>
      <c r="G26" s="5">
        <v>22742</v>
      </c>
      <c r="H26" s="5">
        <v>22742</v>
      </c>
      <c r="I26" s="5">
        <f t="shared" si="0"/>
        <v>88704</v>
      </c>
      <c r="J26" s="5">
        <f t="shared" si="1"/>
        <v>22742</v>
      </c>
      <c r="K26" s="5">
        <f t="shared" si="2"/>
        <v>22742</v>
      </c>
    </row>
    <row r="27" spans="1:11" x14ac:dyDescent="0.3">
      <c r="A27" s="4" t="s">
        <v>50</v>
      </c>
      <c r="B27" s="4" t="s">
        <v>51</v>
      </c>
      <c r="C27" s="5"/>
      <c r="D27" s="5"/>
      <c r="E27" s="5"/>
      <c r="F27" s="5"/>
      <c r="G27" s="5"/>
      <c r="H27" s="5"/>
      <c r="I27" s="5">
        <f t="shared" si="0"/>
        <v>0</v>
      </c>
      <c r="J27" s="5">
        <f t="shared" si="1"/>
        <v>0</v>
      </c>
      <c r="K27" s="5">
        <f t="shared" si="2"/>
        <v>0</v>
      </c>
    </row>
    <row r="28" spans="1:11" x14ac:dyDescent="0.3">
      <c r="A28" s="6" t="s">
        <v>52</v>
      </c>
      <c r="B28" s="6" t="s">
        <v>53</v>
      </c>
      <c r="C28" s="7">
        <f>SUM(C25:C27)</f>
        <v>0</v>
      </c>
      <c r="D28" s="7">
        <f>SUM(D25:D27)</f>
        <v>0</v>
      </c>
      <c r="E28" s="7">
        <f>SUM(E25:E27)</f>
        <v>0</v>
      </c>
      <c r="F28" s="7">
        <f t="shared" ref="F28:H28" si="6">SUM(F25:F27)</f>
        <v>106445</v>
      </c>
      <c r="G28" s="7">
        <f t="shared" si="6"/>
        <v>25935</v>
      </c>
      <c r="H28" s="7">
        <f t="shared" si="6"/>
        <v>25935</v>
      </c>
      <c r="I28" s="7">
        <f t="shared" si="0"/>
        <v>106445</v>
      </c>
      <c r="J28" s="7">
        <f t="shared" si="1"/>
        <v>25935</v>
      </c>
      <c r="K28" s="7">
        <f t="shared" si="2"/>
        <v>25935</v>
      </c>
    </row>
    <row r="29" spans="1:11" x14ac:dyDescent="0.3">
      <c r="A29" s="4" t="s">
        <v>54</v>
      </c>
      <c r="B29" s="4" t="s">
        <v>55</v>
      </c>
      <c r="C29" s="5">
        <v>240000</v>
      </c>
      <c r="D29" s="5">
        <v>240000</v>
      </c>
      <c r="E29" s="5">
        <v>240000</v>
      </c>
      <c r="F29" s="5">
        <v>35481</v>
      </c>
      <c r="G29" s="5">
        <v>18858</v>
      </c>
      <c r="H29" s="5">
        <v>18858</v>
      </c>
      <c r="I29" s="5">
        <f t="shared" si="0"/>
        <v>275481</v>
      </c>
      <c r="J29" s="5">
        <f t="shared" si="1"/>
        <v>258858</v>
      </c>
      <c r="K29" s="5">
        <f t="shared" si="2"/>
        <v>258858</v>
      </c>
    </row>
    <row r="30" spans="1:11" x14ac:dyDescent="0.3">
      <c r="A30" s="4" t="s">
        <v>56</v>
      </c>
      <c r="B30" s="4" t="s">
        <v>57</v>
      </c>
      <c r="C30" s="5">
        <v>0</v>
      </c>
      <c r="D30" s="5">
        <v>0</v>
      </c>
      <c r="E30" s="5">
        <v>0</v>
      </c>
      <c r="F30" s="5"/>
      <c r="G30" s="5"/>
      <c r="H30" s="5"/>
      <c r="I30" s="5">
        <f t="shared" si="0"/>
        <v>0</v>
      </c>
      <c r="J30" s="5">
        <f t="shared" si="1"/>
        <v>0</v>
      </c>
      <c r="K30" s="5">
        <f t="shared" si="2"/>
        <v>0</v>
      </c>
    </row>
    <row r="31" spans="1:11" x14ac:dyDescent="0.3">
      <c r="A31" s="6" t="s">
        <v>58</v>
      </c>
      <c r="B31" s="6" t="s">
        <v>59</v>
      </c>
      <c r="C31" s="7">
        <f t="shared" ref="C31:H31" si="7">SUM(C29:C30)</f>
        <v>240000</v>
      </c>
      <c r="D31" s="7">
        <f t="shared" si="7"/>
        <v>240000</v>
      </c>
      <c r="E31" s="7">
        <f t="shared" si="7"/>
        <v>240000</v>
      </c>
      <c r="F31" s="7">
        <f t="shared" si="7"/>
        <v>35481</v>
      </c>
      <c r="G31" s="7">
        <f t="shared" si="7"/>
        <v>18858</v>
      </c>
      <c r="H31" s="7">
        <f t="shared" si="7"/>
        <v>18858</v>
      </c>
      <c r="I31" s="7">
        <f t="shared" si="0"/>
        <v>275481</v>
      </c>
      <c r="J31" s="7">
        <f t="shared" si="1"/>
        <v>258858</v>
      </c>
      <c r="K31" s="7">
        <f t="shared" si="2"/>
        <v>258858</v>
      </c>
    </row>
    <row r="32" spans="1:11" x14ac:dyDescent="0.3">
      <c r="A32" s="4" t="s">
        <v>60</v>
      </c>
      <c r="B32" s="4" t="s">
        <v>61</v>
      </c>
      <c r="C32" s="5"/>
      <c r="D32" s="5"/>
      <c r="E32" s="5"/>
      <c r="F32" s="7"/>
      <c r="G32" s="7"/>
      <c r="H32" s="7"/>
      <c r="I32" s="5">
        <f t="shared" si="0"/>
        <v>0</v>
      </c>
      <c r="J32" s="5">
        <f t="shared" si="1"/>
        <v>0</v>
      </c>
      <c r="K32" s="5">
        <f t="shared" si="2"/>
        <v>0</v>
      </c>
    </row>
    <row r="33" spans="1:11" x14ac:dyDescent="0.3">
      <c r="A33" s="4" t="s">
        <v>62</v>
      </c>
      <c r="B33" s="4" t="s">
        <v>63</v>
      </c>
      <c r="C33" s="5"/>
      <c r="D33" s="5"/>
      <c r="E33" s="5"/>
      <c r="F33" s="7"/>
      <c r="G33" s="7"/>
      <c r="H33" s="7"/>
      <c r="I33" s="5">
        <f t="shared" si="0"/>
        <v>0</v>
      </c>
      <c r="J33" s="5">
        <f t="shared" si="1"/>
        <v>0</v>
      </c>
      <c r="K33" s="5">
        <f t="shared" si="2"/>
        <v>0</v>
      </c>
    </row>
    <row r="34" spans="1:11" x14ac:dyDescent="0.3">
      <c r="A34" s="4" t="s">
        <v>64</v>
      </c>
      <c r="B34" s="4" t="s">
        <v>65</v>
      </c>
      <c r="C34" s="5"/>
      <c r="D34" s="5"/>
      <c r="E34" s="5"/>
      <c r="F34" s="7"/>
      <c r="G34" s="7"/>
      <c r="H34" s="7"/>
      <c r="I34" s="5">
        <f t="shared" si="0"/>
        <v>0</v>
      </c>
      <c r="J34" s="5">
        <f t="shared" si="1"/>
        <v>0</v>
      </c>
      <c r="K34" s="5">
        <f t="shared" si="2"/>
        <v>0</v>
      </c>
    </row>
    <row r="35" spans="1:11" x14ac:dyDescent="0.3">
      <c r="A35" s="6" t="s">
        <v>66</v>
      </c>
      <c r="B35" s="6" t="s">
        <v>67</v>
      </c>
      <c r="C35" s="7"/>
      <c r="D35" s="7"/>
      <c r="E35" s="7"/>
      <c r="F35" s="7"/>
      <c r="G35" s="7"/>
      <c r="H35" s="7"/>
      <c r="I35" s="7">
        <f t="shared" si="0"/>
        <v>0</v>
      </c>
      <c r="J35" s="7">
        <f t="shared" si="1"/>
        <v>0</v>
      </c>
      <c r="K35" s="7">
        <f t="shared" si="2"/>
        <v>0</v>
      </c>
    </row>
    <row r="36" spans="1:11" x14ac:dyDescent="0.3">
      <c r="A36" s="4" t="s">
        <v>68</v>
      </c>
      <c r="B36" s="4" t="s">
        <v>69</v>
      </c>
      <c r="C36" s="14"/>
      <c r="D36" s="14"/>
      <c r="E36" s="14"/>
      <c r="F36" s="14"/>
      <c r="G36" s="14"/>
      <c r="H36" s="14"/>
      <c r="I36" s="5">
        <f t="shared" si="0"/>
        <v>0</v>
      </c>
      <c r="J36" s="5">
        <f t="shared" si="1"/>
        <v>0</v>
      </c>
      <c r="K36" s="5">
        <f t="shared" si="2"/>
        <v>0</v>
      </c>
    </row>
    <row r="37" spans="1:11" x14ac:dyDescent="0.3">
      <c r="A37" s="4" t="s">
        <v>70</v>
      </c>
      <c r="B37" s="4" t="s">
        <v>71</v>
      </c>
      <c r="C37" s="5"/>
      <c r="D37" s="5"/>
      <c r="E37" s="5"/>
      <c r="F37" s="5"/>
      <c r="G37" s="5"/>
      <c r="H37" s="5"/>
      <c r="I37" s="5">
        <f t="shared" si="0"/>
        <v>0</v>
      </c>
      <c r="J37" s="5">
        <f t="shared" si="1"/>
        <v>0</v>
      </c>
      <c r="K37" s="5">
        <f t="shared" si="2"/>
        <v>0</v>
      </c>
    </row>
    <row r="38" spans="1:11" x14ac:dyDescent="0.3">
      <c r="A38" s="4" t="s">
        <v>72</v>
      </c>
      <c r="B38" s="4" t="s">
        <v>73</v>
      </c>
      <c r="C38" s="5"/>
      <c r="D38" s="5"/>
      <c r="E38" s="5"/>
      <c r="F38" s="5"/>
      <c r="G38" s="5"/>
      <c r="H38" s="5"/>
      <c r="I38" s="5">
        <f t="shared" si="0"/>
        <v>0</v>
      </c>
      <c r="J38" s="5">
        <f t="shared" si="1"/>
        <v>0</v>
      </c>
      <c r="K38" s="5">
        <f t="shared" si="2"/>
        <v>0</v>
      </c>
    </row>
    <row r="39" spans="1:11" x14ac:dyDescent="0.3">
      <c r="A39" s="4" t="s">
        <v>74</v>
      </c>
      <c r="B39" s="4" t="s">
        <v>75</v>
      </c>
      <c r="C39" s="5"/>
      <c r="D39" s="5"/>
      <c r="E39" s="5"/>
      <c r="F39" s="5"/>
      <c r="G39" s="5"/>
      <c r="H39" s="5"/>
      <c r="I39" s="5">
        <f t="shared" si="0"/>
        <v>0</v>
      </c>
      <c r="J39" s="5">
        <f t="shared" si="1"/>
        <v>0</v>
      </c>
      <c r="K39" s="5">
        <f t="shared" si="2"/>
        <v>0</v>
      </c>
    </row>
    <row r="40" spans="1:11" x14ac:dyDescent="0.3">
      <c r="A40" s="4" t="s">
        <v>76</v>
      </c>
      <c r="B40" s="4" t="s">
        <v>77</v>
      </c>
      <c r="C40" s="5"/>
      <c r="D40" s="5"/>
      <c r="E40" s="5"/>
      <c r="F40" s="5"/>
      <c r="G40" s="5"/>
      <c r="H40" s="5"/>
      <c r="I40" s="5">
        <f t="shared" si="0"/>
        <v>0</v>
      </c>
      <c r="J40" s="5">
        <f t="shared" si="1"/>
        <v>0</v>
      </c>
      <c r="K40" s="5">
        <f t="shared" si="2"/>
        <v>0</v>
      </c>
    </row>
    <row r="41" spans="1:11" x14ac:dyDescent="0.3">
      <c r="A41" s="4" t="s">
        <v>78</v>
      </c>
      <c r="B41" s="4" t="s">
        <v>79</v>
      </c>
      <c r="C41" s="5"/>
      <c r="D41" s="5"/>
      <c r="E41" s="5"/>
      <c r="F41" s="5">
        <v>79833</v>
      </c>
      <c r="G41" s="5">
        <v>207009</v>
      </c>
      <c r="H41" s="5">
        <v>207009</v>
      </c>
      <c r="I41" s="5">
        <f t="shared" si="0"/>
        <v>79833</v>
      </c>
      <c r="J41" s="5">
        <f t="shared" si="1"/>
        <v>207009</v>
      </c>
      <c r="K41" s="5">
        <f t="shared" si="2"/>
        <v>207009</v>
      </c>
    </row>
    <row r="42" spans="1:11" x14ac:dyDescent="0.3">
      <c r="A42" s="6" t="s">
        <v>80</v>
      </c>
      <c r="B42" s="6" t="s">
        <v>81</v>
      </c>
      <c r="C42" s="7"/>
      <c r="D42" s="7"/>
      <c r="E42" s="7"/>
      <c r="F42" s="7">
        <f t="shared" ref="F42:H42" si="8">SUM(F35:F41)</f>
        <v>79833</v>
      </c>
      <c r="G42" s="7">
        <f t="shared" si="8"/>
        <v>207009</v>
      </c>
      <c r="H42" s="7">
        <f t="shared" si="8"/>
        <v>207009</v>
      </c>
      <c r="I42" s="7">
        <f t="shared" si="0"/>
        <v>79833</v>
      </c>
      <c r="J42" s="7">
        <f t="shared" si="1"/>
        <v>207009</v>
      </c>
      <c r="K42" s="7">
        <f t="shared" si="2"/>
        <v>207009</v>
      </c>
    </row>
    <row r="43" spans="1:11" x14ac:dyDescent="0.3">
      <c r="A43" s="4" t="s">
        <v>82</v>
      </c>
      <c r="B43" s="4" t="s">
        <v>83</v>
      </c>
      <c r="C43" s="5">
        <v>90000</v>
      </c>
      <c r="D43" s="5">
        <v>52129</v>
      </c>
      <c r="E43" s="5">
        <v>52129</v>
      </c>
      <c r="F43" s="5"/>
      <c r="G43" s="5"/>
      <c r="H43" s="5"/>
      <c r="I43" s="5">
        <f t="shared" si="0"/>
        <v>90000</v>
      </c>
      <c r="J43" s="5">
        <f t="shared" si="1"/>
        <v>52129</v>
      </c>
      <c r="K43" s="5">
        <f t="shared" si="2"/>
        <v>52129</v>
      </c>
    </row>
    <row r="44" spans="1:11" x14ac:dyDescent="0.3">
      <c r="A44" s="4" t="s">
        <v>84</v>
      </c>
      <c r="B44" s="4" t="s">
        <v>85</v>
      </c>
      <c r="C44" s="5"/>
      <c r="D44" s="5"/>
      <c r="E44" s="5"/>
      <c r="F44" s="5"/>
      <c r="G44" s="5"/>
      <c r="H44" s="5"/>
      <c r="I44" s="5">
        <f t="shared" si="0"/>
        <v>0</v>
      </c>
      <c r="J44" s="5">
        <f t="shared" si="1"/>
        <v>0</v>
      </c>
      <c r="K44" s="5">
        <f t="shared" si="2"/>
        <v>0</v>
      </c>
    </row>
    <row r="45" spans="1:11" x14ac:dyDescent="0.3">
      <c r="A45" s="6" t="s">
        <v>86</v>
      </c>
      <c r="B45" s="6" t="s">
        <v>87</v>
      </c>
      <c r="C45" s="7">
        <f t="shared" ref="C45:E45" si="9">SUM(C43:C44)</f>
        <v>90000</v>
      </c>
      <c r="D45" s="7">
        <f t="shared" si="9"/>
        <v>52129</v>
      </c>
      <c r="E45" s="7">
        <f t="shared" si="9"/>
        <v>52129</v>
      </c>
      <c r="F45" s="7"/>
      <c r="G45" s="7"/>
      <c r="H45" s="7"/>
      <c r="I45" s="7">
        <f t="shared" si="0"/>
        <v>90000</v>
      </c>
      <c r="J45" s="7">
        <f t="shared" si="1"/>
        <v>52129</v>
      </c>
      <c r="K45" s="7">
        <f t="shared" si="2"/>
        <v>52129</v>
      </c>
    </row>
    <row r="46" spans="1:11" x14ac:dyDescent="0.3">
      <c r="A46" s="4" t="s">
        <v>88</v>
      </c>
      <c r="B46" s="4" t="s">
        <v>89</v>
      </c>
      <c r="C46" s="5">
        <v>64800</v>
      </c>
      <c r="D46" s="5">
        <v>64800</v>
      </c>
      <c r="E46" s="5">
        <v>64800</v>
      </c>
      <c r="F46" s="5">
        <v>9580</v>
      </c>
      <c r="G46" s="5">
        <v>13898</v>
      </c>
      <c r="H46" s="5">
        <v>13898</v>
      </c>
      <c r="I46" s="5">
        <f t="shared" si="0"/>
        <v>74380</v>
      </c>
      <c r="J46" s="5">
        <f t="shared" si="1"/>
        <v>78698</v>
      </c>
      <c r="K46" s="5">
        <f t="shared" si="2"/>
        <v>78698</v>
      </c>
    </row>
    <row r="47" spans="1:11" x14ac:dyDescent="0.3">
      <c r="A47" s="4" t="s">
        <v>90</v>
      </c>
      <c r="B47" s="4" t="s">
        <v>91</v>
      </c>
      <c r="C47" s="5"/>
      <c r="D47" s="5"/>
      <c r="E47" s="5"/>
      <c r="F47" s="5"/>
      <c r="G47" s="5"/>
      <c r="H47" s="5"/>
      <c r="I47" s="5">
        <f t="shared" si="0"/>
        <v>0</v>
      </c>
      <c r="J47" s="5">
        <f t="shared" si="1"/>
        <v>0</v>
      </c>
      <c r="K47" s="5">
        <f t="shared" si="2"/>
        <v>0</v>
      </c>
    </row>
    <row r="48" spans="1:11" x14ac:dyDescent="0.3">
      <c r="A48" s="4" t="s">
        <v>92</v>
      </c>
      <c r="B48" s="4" t="s">
        <v>93</v>
      </c>
      <c r="C48" s="5"/>
      <c r="D48" s="5">
        <v>2</v>
      </c>
      <c r="E48" s="5">
        <v>2</v>
      </c>
      <c r="F48" s="5"/>
      <c r="G48" s="5">
        <v>1775</v>
      </c>
      <c r="H48" s="5">
        <v>1775</v>
      </c>
      <c r="I48" s="5">
        <f t="shared" si="0"/>
        <v>0</v>
      </c>
      <c r="J48" s="5">
        <f t="shared" si="1"/>
        <v>1777</v>
      </c>
      <c r="K48" s="5">
        <f t="shared" si="2"/>
        <v>1777</v>
      </c>
    </row>
    <row r="49" spans="1:11" x14ac:dyDescent="0.3">
      <c r="A49" s="6" t="s">
        <v>94</v>
      </c>
      <c r="B49" s="6" t="s">
        <v>95</v>
      </c>
      <c r="C49" s="7">
        <f>SUM(C46:C48)</f>
        <v>64800</v>
      </c>
      <c r="D49" s="7">
        <f>SUM(D46:D48)</f>
        <v>64802</v>
      </c>
      <c r="E49" s="7">
        <f>SUM(E46:E48)</f>
        <v>64802</v>
      </c>
      <c r="F49" s="7">
        <f t="shared" ref="F49:H49" si="10">SUM(F46:F48)</f>
        <v>9580</v>
      </c>
      <c r="G49" s="7">
        <f t="shared" si="10"/>
        <v>15673</v>
      </c>
      <c r="H49" s="7">
        <f t="shared" si="10"/>
        <v>15673</v>
      </c>
      <c r="I49" s="7">
        <f t="shared" si="0"/>
        <v>74380</v>
      </c>
      <c r="J49" s="7">
        <f t="shared" si="1"/>
        <v>80475</v>
      </c>
      <c r="K49" s="7">
        <f t="shared" si="2"/>
        <v>80475</v>
      </c>
    </row>
    <row r="50" spans="1:11" ht="15.6" x14ac:dyDescent="0.3">
      <c r="A50" s="10" t="s">
        <v>96</v>
      </c>
      <c r="B50" s="10" t="s">
        <v>97</v>
      </c>
      <c r="C50" s="11">
        <f>C28+C31+C42+C45+C49</f>
        <v>394800</v>
      </c>
      <c r="D50" s="11">
        <f>D28+D31+D42+D45+D49</f>
        <v>356931</v>
      </c>
      <c r="E50" s="26">
        <f>E28+E31+E42+E45+E49</f>
        <v>356931</v>
      </c>
      <c r="F50" s="26">
        <f t="shared" ref="F50:H50" si="11">F28+F31+F42+F45+F49</f>
        <v>231339</v>
      </c>
      <c r="G50" s="26">
        <f t="shared" si="11"/>
        <v>267475</v>
      </c>
      <c r="H50" s="26">
        <f t="shared" si="11"/>
        <v>267475</v>
      </c>
      <c r="I50" s="26">
        <f t="shared" si="0"/>
        <v>626139</v>
      </c>
      <c r="J50" s="26">
        <f t="shared" si="1"/>
        <v>624406</v>
      </c>
      <c r="K50" s="26">
        <f t="shared" si="2"/>
        <v>624406</v>
      </c>
    </row>
    <row r="51" spans="1:11" x14ac:dyDescent="0.3">
      <c r="A51" s="4" t="s">
        <v>98</v>
      </c>
      <c r="B51" s="4" t="s">
        <v>99</v>
      </c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3">
      <c r="A52" s="4" t="s">
        <v>100</v>
      </c>
      <c r="B52" s="4" t="s">
        <v>101</v>
      </c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3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</row>
    <row r="54" spans="1:11" ht="27" x14ac:dyDescent="0.3">
      <c r="A54" s="8" t="s">
        <v>104</v>
      </c>
      <c r="B54" s="9" t="s">
        <v>105</v>
      </c>
      <c r="C54" s="5"/>
      <c r="D54" s="5"/>
      <c r="E54" s="5"/>
      <c r="F54" s="5"/>
      <c r="G54" s="5"/>
      <c r="H54" s="5"/>
      <c r="I54" s="5"/>
      <c r="J54" s="5"/>
      <c r="K54" s="5"/>
    </row>
    <row r="55" spans="1:11" ht="27" x14ac:dyDescent="0.3">
      <c r="A55" s="8" t="s">
        <v>106</v>
      </c>
      <c r="B55" s="9" t="s">
        <v>107</v>
      </c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3">
      <c r="A56" s="4" t="s">
        <v>108</v>
      </c>
      <c r="B56" s="9" t="s">
        <v>109</v>
      </c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3">
      <c r="A57" s="4" t="s">
        <v>110</v>
      </c>
      <c r="B57" s="9" t="s">
        <v>111</v>
      </c>
      <c r="C57" s="5"/>
      <c r="D57" s="5"/>
      <c r="E57" s="5"/>
      <c r="F57" s="5"/>
      <c r="G57" s="5"/>
      <c r="H57" s="5"/>
      <c r="I57" s="5"/>
      <c r="J57" s="5"/>
      <c r="K57" s="5"/>
    </row>
    <row r="58" spans="1:11" ht="27" x14ac:dyDescent="0.3">
      <c r="A58" s="8" t="s">
        <v>112</v>
      </c>
      <c r="B58" s="9" t="s">
        <v>113</v>
      </c>
      <c r="C58" s="5"/>
      <c r="D58" s="5"/>
      <c r="E58" s="5"/>
      <c r="F58" s="5"/>
      <c r="G58" s="5"/>
      <c r="H58" s="5"/>
      <c r="I58" s="5"/>
      <c r="J58" s="5"/>
      <c r="K58" s="5"/>
    </row>
    <row r="59" spans="1:11" ht="15.6" x14ac:dyDescent="0.3">
      <c r="A59" s="12" t="s">
        <v>114</v>
      </c>
      <c r="B59" s="13" t="s">
        <v>115</v>
      </c>
      <c r="C59" s="11"/>
      <c r="D59" s="11"/>
      <c r="E59" s="11"/>
      <c r="F59" s="11"/>
      <c r="G59" s="11"/>
      <c r="H59" s="11"/>
      <c r="I59" s="5"/>
      <c r="J59" s="5"/>
      <c r="K59" s="5"/>
    </row>
    <row r="60" spans="1:11" x14ac:dyDescent="0.3">
      <c r="A60" s="4" t="s">
        <v>116</v>
      </c>
      <c r="B60" s="4" t="s">
        <v>117</v>
      </c>
      <c r="C60" s="5"/>
      <c r="D60" s="5"/>
      <c r="E60" s="5"/>
      <c r="F60" s="5"/>
      <c r="G60" s="5"/>
      <c r="H60" s="5"/>
      <c r="I60" s="5"/>
      <c r="J60" s="5"/>
      <c r="K60" s="5"/>
    </row>
    <row r="61" spans="1:11" ht="27" x14ac:dyDescent="0.3">
      <c r="A61" s="8" t="s">
        <v>118</v>
      </c>
      <c r="B61" s="9" t="s">
        <v>119</v>
      </c>
      <c r="C61" s="5"/>
      <c r="D61" s="5"/>
      <c r="E61" s="5"/>
      <c r="F61" s="5"/>
      <c r="G61" s="5"/>
      <c r="H61" s="5"/>
      <c r="I61" s="5"/>
      <c r="J61" s="5"/>
      <c r="K61" s="5"/>
    </row>
    <row r="62" spans="1:11" ht="27" x14ac:dyDescent="0.3">
      <c r="A62" s="4" t="s">
        <v>120</v>
      </c>
      <c r="B62" s="9" t="s">
        <v>121</v>
      </c>
      <c r="C62" s="5"/>
      <c r="D62" s="5"/>
      <c r="E62" s="5"/>
      <c r="F62" s="5"/>
      <c r="G62" s="5"/>
      <c r="H62" s="5"/>
      <c r="I62" s="5"/>
      <c r="J62" s="5"/>
      <c r="K62" s="5"/>
    </row>
    <row r="63" spans="1:11" ht="27" x14ac:dyDescent="0.3">
      <c r="A63" s="4" t="s">
        <v>122</v>
      </c>
      <c r="B63" s="9" t="s">
        <v>123</v>
      </c>
      <c r="C63" s="5"/>
      <c r="D63" s="5"/>
      <c r="E63" s="5"/>
      <c r="F63" s="5"/>
      <c r="G63" s="5"/>
      <c r="H63" s="5"/>
      <c r="I63" s="5"/>
      <c r="J63" s="5"/>
      <c r="K63" s="5"/>
    </row>
    <row r="64" spans="1:11" ht="27" x14ac:dyDescent="0.3">
      <c r="A64" s="4" t="s">
        <v>124</v>
      </c>
      <c r="B64" s="9" t="s">
        <v>125</v>
      </c>
      <c r="C64" s="5"/>
      <c r="D64" s="5"/>
      <c r="E64" s="5"/>
      <c r="F64" s="5"/>
      <c r="G64" s="5"/>
      <c r="H64" s="5"/>
      <c r="I64" s="5"/>
      <c r="J64" s="5"/>
      <c r="K64" s="5"/>
    </row>
    <row r="65" spans="1:11" ht="27" x14ac:dyDescent="0.3">
      <c r="A65" s="4" t="s">
        <v>126</v>
      </c>
      <c r="B65" s="9" t="s">
        <v>127</v>
      </c>
      <c r="C65" s="5"/>
      <c r="D65" s="5"/>
      <c r="E65" s="5"/>
      <c r="F65" s="5"/>
      <c r="G65" s="5"/>
      <c r="H65" s="5"/>
      <c r="I65" s="5"/>
      <c r="J65" s="5"/>
      <c r="K65" s="5"/>
    </row>
    <row r="66" spans="1:11" ht="27" x14ac:dyDescent="0.3">
      <c r="A66" s="8" t="s">
        <v>128</v>
      </c>
      <c r="B66" s="9" t="s">
        <v>129</v>
      </c>
      <c r="C66" s="5"/>
      <c r="D66" s="5"/>
      <c r="E66" s="5"/>
      <c r="F66" s="5"/>
      <c r="G66" s="5"/>
      <c r="H66" s="5"/>
      <c r="I66" s="5"/>
      <c r="J66" s="5"/>
      <c r="K66" s="5"/>
    </row>
    <row r="67" spans="1:11" ht="27" x14ac:dyDescent="0.3">
      <c r="A67" s="8" t="s">
        <v>130</v>
      </c>
      <c r="B67" s="9" t="s">
        <v>131</v>
      </c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3">
      <c r="A68" s="8" t="s">
        <v>132</v>
      </c>
      <c r="B68" s="9" t="s">
        <v>133</v>
      </c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3">
      <c r="A69" s="8" t="s">
        <v>134</v>
      </c>
      <c r="B69" s="9" t="s">
        <v>135</v>
      </c>
      <c r="C69" s="5"/>
      <c r="D69" s="5"/>
      <c r="E69" s="5"/>
      <c r="F69" s="5"/>
      <c r="G69" s="5"/>
      <c r="H69" s="5"/>
      <c r="I69" s="5"/>
      <c r="J69" s="5"/>
      <c r="K69" s="5"/>
    </row>
    <row r="70" spans="1:11" ht="27" x14ac:dyDescent="0.3">
      <c r="A70" s="8" t="s">
        <v>136</v>
      </c>
      <c r="B70" s="9" t="s">
        <v>137</v>
      </c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3">
      <c r="A71" s="8" t="s">
        <v>138</v>
      </c>
      <c r="B71" s="9" t="s">
        <v>139</v>
      </c>
      <c r="C71" s="5"/>
      <c r="D71" s="5"/>
      <c r="E71" s="5"/>
      <c r="F71" s="5"/>
      <c r="G71" s="5"/>
      <c r="H71" s="5"/>
      <c r="I71" s="5"/>
      <c r="J71" s="5"/>
      <c r="K71" s="5"/>
    </row>
    <row r="72" spans="1:11" ht="15.6" x14ac:dyDescent="0.3">
      <c r="A72" s="12" t="s">
        <v>140</v>
      </c>
      <c r="B72" s="13" t="s">
        <v>141</v>
      </c>
      <c r="C72" s="11"/>
      <c r="D72" s="11"/>
      <c r="E72" s="11"/>
      <c r="F72" s="11"/>
      <c r="G72" s="11"/>
      <c r="H72" s="11"/>
      <c r="I72" s="5"/>
      <c r="J72" s="5"/>
      <c r="K72" s="5"/>
    </row>
    <row r="73" spans="1:11" x14ac:dyDescent="0.3">
      <c r="A73" s="31" t="s">
        <v>142</v>
      </c>
      <c r="B73" s="32"/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3">
      <c r="A74" s="15" t="s">
        <v>143</v>
      </c>
      <c r="B74" s="16" t="s">
        <v>144</v>
      </c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3">
      <c r="A75" s="16" t="s">
        <v>145</v>
      </c>
      <c r="B75" s="16" t="s">
        <v>146</v>
      </c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3">
      <c r="A76" s="16" t="s">
        <v>147</v>
      </c>
      <c r="B76" s="16" t="s">
        <v>148</v>
      </c>
      <c r="C76" s="5"/>
      <c r="D76" s="5"/>
      <c r="E76" s="5"/>
      <c r="F76" s="5"/>
      <c r="G76" s="5"/>
      <c r="H76" s="5"/>
      <c r="I76" s="5"/>
      <c r="J76" s="5"/>
      <c r="K76" s="5"/>
    </row>
    <row r="77" spans="1:11" ht="27" x14ac:dyDescent="0.3">
      <c r="A77" s="16" t="s">
        <v>149</v>
      </c>
      <c r="B77" s="9" t="s">
        <v>150</v>
      </c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3">
      <c r="A78" s="16" t="s">
        <v>151</v>
      </c>
      <c r="B78" s="16" t="s">
        <v>152</v>
      </c>
      <c r="C78" s="5"/>
      <c r="D78" s="5"/>
      <c r="E78" s="5"/>
      <c r="F78" s="5"/>
      <c r="G78" s="5"/>
      <c r="H78" s="5"/>
      <c r="I78" s="5"/>
      <c r="J78" s="5"/>
      <c r="K78" s="5"/>
    </row>
    <row r="79" spans="1:11" ht="27" x14ac:dyDescent="0.3">
      <c r="A79" s="16" t="s">
        <v>153</v>
      </c>
      <c r="B79" s="9" t="s">
        <v>154</v>
      </c>
      <c r="C79" s="5"/>
      <c r="D79" s="5"/>
      <c r="E79" s="5"/>
      <c r="F79" s="5"/>
      <c r="G79" s="5"/>
      <c r="H79" s="5"/>
      <c r="I79" s="5"/>
      <c r="J79" s="5"/>
      <c r="K79" s="5"/>
    </row>
    <row r="80" spans="1:11" ht="27" x14ac:dyDescent="0.3">
      <c r="A80" s="16" t="s">
        <v>155</v>
      </c>
      <c r="B80" s="9" t="s">
        <v>156</v>
      </c>
      <c r="C80" s="5"/>
      <c r="D80" s="5"/>
      <c r="E80" s="5"/>
      <c r="F80" s="5"/>
      <c r="G80" s="5"/>
      <c r="H80" s="5"/>
      <c r="I80" s="5"/>
      <c r="J80" s="5"/>
      <c r="K80" s="5"/>
    </row>
    <row r="81" spans="1:11" ht="15.6" x14ac:dyDescent="0.3">
      <c r="A81" s="10" t="s">
        <v>157</v>
      </c>
      <c r="B81" s="10" t="s">
        <v>158</v>
      </c>
      <c r="C81" s="11"/>
      <c r="D81" s="11"/>
      <c r="E81" s="11"/>
      <c r="F81" s="11"/>
      <c r="G81" s="11"/>
      <c r="H81" s="11"/>
      <c r="I81" s="5"/>
      <c r="J81" s="5"/>
      <c r="K81" s="5"/>
    </row>
    <row r="82" spans="1:11" x14ac:dyDescent="0.3">
      <c r="A82" s="4" t="s">
        <v>159</v>
      </c>
      <c r="B82" s="4" t="s">
        <v>160</v>
      </c>
      <c r="C82" s="7"/>
      <c r="D82" s="7"/>
      <c r="E82" s="7"/>
      <c r="F82" s="7"/>
      <c r="G82" s="7"/>
      <c r="H82" s="7"/>
      <c r="I82" s="5"/>
      <c r="J82" s="5"/>
      <c r="K82" s="5"/>
    </row>
    <row r="83" spans="1:11" x14ac:dyDescent="0.3">
      <c r="A83" s="4" t="s">
        <v>161</v>
      </c>
      <c r="B83" s="4" t="s">
        <v>162</v>
      </c>
      <c r="C83" s="7"/>
      <c r="D83" s="7"/>
      <c r="E83" s="7"/>
      <c r="F83" s="7"/>
      <c r="G83" s="7"/>
      <c r="H83" s="7"/>
      <c r="I83" s="5"/>
      <c r="J83" s="5"/>
      <c r="K83" s="5"/>
    </row>
    <row r="84" spans="1:11" x14ac:dyDescent="0.3">
      <c r="A84" s="4" t="s">
        <v>163</v>
      </c>
      <c r="B84" s="4" t="s">
        <v>164</v>
      </c>
      <c r="C84" s="7"/>
      <c r="D84" s="7"/>
      <c r="E84" s="7"/>
      <c r="F84" s="7"/>
      <c r="G84" s="7"/>
      <c r="H84" s="7"/>
      <c r="I84" s="5"/>
      <c r="J84" s="5"/>
      <c r="K84" s="5"/>
    </row>
    <row r="85" spans="1:11" x14ac:dyDescent="0.3">
      <c r="A85" s="4" t="s">
        <v>165</v>
      </c>
      <c r="B85" s="4" t="s">
        <v>166</v>
      </c>
      <c r="C85" s="7"/>
      <c r="D85" s="7"/>
      <c r="E85" s="7"/>
      <c r="F85" s="7"/>
      <c r="G85" s="7"/>
      <c r="H85" s="7"/>
      <c r="I85" s="5"/>
      <c r="J85" s="5"/>
      <c r="K85" s="5"/>
    </row>
    <row r="86" spans="1:11" ht="15.6" x14ac:dyDescent="0.3">
      <c r="A86" s="10" t="s">
        <v>167</v>
      </c>
      <c r="B86" s="10" t="s">
        <v>168</v>
      </c>
      <c r="C86" s="11"/>
      <c r="D86" s="11"/>
      <c r="E86" s="11"/>
      <c r="F86" s="11"/>
      <c r="G86" s="11"/>
      <c r="H86" s="11"/>
      <c r="I86" s="5"/>
      <c r="J86" s="5"/>
      <c r="K86" s="5"/>
    </row>
    <row r="87" spans="1:11" ht="27" x14ac:dyDescent="0.3">
      <c r="A87" s="4" t="s">
        <v>169</v>
      </c>
      <c r="B87" s="9" t="s">
        <v>170</v>
      </c>
      <c r="C87" s="7"/>
      <c r="D87" s="7"/>
      <c r="E87" s="7"/>
      <c r="F87" s="7"/>
      <c r="G87" s="7"/>
      <c r="H87" s="7"/>
      <c r="I87" s="5"/>
      <c r="J87" s="5"/>
      <c r="K87" s="5"/>
    </row>
    <row r="88" spans="1:11" ht="27" x14ac:dyDescent="0.3">
      <c r="A88" s="17" t="s">
        <v>171</v>
      </c>
      <c r="B88" s="9" t="s">
        <v>172</v>
      </c>
      <c r="C88" s="7"/>
      <c r="D88" s="7"/>
      <c r="E88" s="7"/>
      <c r="F88" s="7"/>
      <c r="G88" s="7"/>
      <c r="H88" s="7"/>
      <c r="I88" s="5"/>
      <c r="J88" s="5"/>
      <c r="K88" s="5"/>
    </row>
    <row r="89" spans="1:11" ht="27" x14ac:dyDescent="0.3">
      <c r="A89" s="17" t="s">
        <v>173</v>
      </c>
      <c r="B89" s="9" t="s">
        <v>174</v>
      </c>
      <c r="C89" s="7"/>
      <c r="D89" s="7"/>
      <c r="E89" s="7"/>
      <c r="F89" s="7"/>
      <c r="G89" s="7"/>
      <c r="H89" s="7"/>
      <c r="I89" s="5"/>
      <c r="J89" s="5"/>
      <c r="K89" s="5"/>
    </row>
    <row r="90" spans="1:11" ht="27" x14ac:dyDescent="0.3">
      <c r="A90" s="17" t="s">
        <v>175</v>
      </c>
      <c r="B90" s="9" t="s">
        <v>176</v>
      </c>
      <c r="C90" s="7"/>
      <c r="D90" s="7"/>
      <c r="E90" s="7"/>
      <c r="F90" s="7"/>
      <c r="G90" s="7"/>
      <c r="H90" s="7"/>
      <c r="I90" s="5"/>
      <c r="J90" s="5"/>
      <c r="K90" s="5"/>
    </row>
    <row r="91" spans="1:11" ht="27" x14ac:dyDescent="0.3">
      <c r="A91" s="17" t="s">
        <v>177</v>
      </c>
      <c r="B91" s="9" t="s">
        <v>178</v>
      </c>
      <c r="C91" s="7"/>
      <c r="D91" s="7"/>
      <c r="E91" s="7"/>
      <c r="F91" s="7"/>
      <c r="G91" s="7"/>
      <c r="H91" s="7"/>
      <c r="I91" s="5"/>
      <c r="J91" s="5"/>
      <c r="K91" s="5"/>
    </row>
    <row r="92" spans="1:11" ht="27" x14ac:dyDescent="0.3">
      <c r="A92" s="17" t="s">
        <v>179</v>
      </c>
      <c r="B92" s="9" t="s">
        <v>180</v>
      </c>
      <c r="C92" s="7"/>
      <c r="D92" s="7"/>
      <c r="E92" s="7"/>
      <c r="F92" s="7"/>
      <c r="G92" s="7"/>
      <c r="H92" s="7"/>
      <c r="I92" s="5"/>
      <c r="J92" s="5"/>
      <c r="K92" s="5"/>
    </row>
    <row r="93" spans="1:11" x14ac:dyDescent="0.3">
      <c r="A93" s="17" t="s">
        <v>181</v>
      </c>
      <c r="B93" s="9" t="s">
        <v>182</v>
      </c>
      <c r="C93" s="7"/>
      <c r="D93" s="7"/>
      <c r="E93" s="7"/>
      <c r="F93" s="7"/>
      <c r="G93" s="7"/>
      <c r="H93" s="7"/>
      <c r="I93" s="5"/>
      <c r="J93" s="5"/>
      <c r="K93" s="5"/>
    </row>
    <row r="94" spans="1:11" ht="27" x14ac:dyDescent="0.3">
      <c r="A94" s="17" t="s">
        <v>183</v>
      </c>
      <c r="B94" s="9" t="s">
        <v>184</v>
      </c>
      <c r="C94" s="7"/>
      <c r="D94" s="7"/>
      <c r="E94" s="7"/>
      <c r="F94" s="7"/>
      <c r="G94" s="7"/>
      <c r="H94" s="7"/>
      <c r="I94" s="5"/>
      <c r="J94" s="5"/>
      <c r="K94" s="5"/>
    </row>
    <row r="95" spans="1:11" ht="15.6" x14ac:dyDescent="0.3">
      <c r="A95" s="10" t="s">
        <v>185</v>
      </c>
      <c r="B95" s="13" t="s">
        <v>186</v>
      </c>
      <c r="C95" s="11"/>
      <c r="D95" s="11"/>
      <c r="E95" s="11"/>
      <c r="F95" s="11"/>
      <c r="G95" s="11"/>
      <c r="H95" s="11"/>
      <c r="I95" s="5"/>
      <c r="J95" s="5"/>
      <c r="K95" s="5"/>
    </row>
    <row r="96" spans="1:11" ht="16.8" x14ac:dyDescent="0.3">
      <c r="A96" s="31" t="s">
        <v>187</v>
      </c>
      <c r="B96" s="32"/>
      <c r="C96" s="18"/>
      <c r="D96" s="18"/>
      <c r="E96" s="18"/>
      <c r="F96" s="18"/>
      <c r="G96" s="18"/>
      <c r="H96" s="18"/>
      <c r="I96" s="5"/>
      <c r="J96" s="5"/>
      <c r="K96" s="5"/>
    </row>
    <row r="97" spans="1:11" ht="15.6" x14ac:dyDescent="0.3">
      <c r="A97" s="19" t="s">
        <v>188</v>
      </c>
      <c r="B97" s="20" t="s">
        <v>189</v>
      </c>
      <c r="C97" s="11">
        <f t="shared" ref="C97:H97" si="12">C95+C86+C81+C72+C59+C50+C24+C23</f>
        <v>30707795</v>
      </c>
      <c r="D97" s="11">
        <f t="shared" si="12"/>
        <v>34647340</v>
      </c>
      <c r="E97" s="11">
        <f t="shared" si="12"/>
        <v>34187285</v>
      </c>
      <c r="F97" s="11">
        <f t="shared" si="12"/>
        <v>231339</v>
      </c>
      <c r="G97" s="11">
        <f t="shared" si="12"/>
        <v>267475</v>
      </c>
      <c r="H97" s="11">
        <f t="shared" si="12"/>
        <v>267475</v>
      </c>
      <c r="I97" s="11">
        <f t="shared" ref="I97:I121" si="13">C97+F97</f>
        <v>30939134</v>
      </c>
      <c r="J97" s="11">
        <f t="shared" ref="J97:J121" si="14">D97+G97</f>
        <v>34914815</v>
      </c>
      <c r="K97" s="11">
        <f t="shared" ref="K97:K121" si="15">E97+H97</f>
        <v>34454760</v>
      </c>
    </row>
    <row r="98" spans="1:11" x14ac:dyDescent="0.3">
      <c r="A98" s="17" t="s">
        <v>190</v>
      </c>
      <c r="B98" s="9" t="s">
        <v>191</v>
      </c>
      <c r="C98" s="7"/>
      <c r="D98" s="7"/>
      <c r="E98" s="7"/>
      <c r="F98" s="7"/>
      <c r="G98" s="7"/>
      <c r="H98" s="7"/>
      <c r="I98" s="5"/>
      <c r="J98" s="5"/>
      <c r="K98" s="5"/>
    </row>
    <row r="99" spans="1:11" ht="27" x14ac:dyDescent="0.3">
      <c r="A99" s="21" t="s">
        <v>192</v>
      </c>
      <c r="B99" s="9" t="s">
        <v>193</v>
      </c>
      <c r="C99" s="7"/>
      <c r="D99" s="7"/>
      <c r="E99" s="7"/>
      <c r="F99" s="7"/>
      <c r="G99" s="7"/>
      <c r="H99" s="7"/>
      <c r="I99" s="5"/>
      <c r="J99" s="5"/>
      <c r="K99" s="5"/>
    </row>
    <row r="100" spans="1:11" x14ac:dyDescent="0.3">
      <c r="A100" s="17" t="s">
        <v>194</v>
      </c>
      <c r="B100" s="9" t="s">
        <v>195</v>
      </c>
      <c r="C100" s="7"/>
      <c r="D100" s="7"/>
      <c r="E100" s="7"/>
      <c r="F100" s="7"/>
      <c r="G100" s="7"/>
      <c r="H100" s="7"/>
      <c r="I100" s="5"/>
      <c r="J100" s="5"/>
      <c r="K100" s="5"/>
    </row>
    <row r="101" spans="1:11" ht="28.2" x14ac:dyDescent="0.3">
      <c r="A101" s="22" t="s">
        <v>196</v>
      </c>
      <c r="B101" s="23" t="s">
        <v>197</v>
      </c>
      <c r="C101" s="7"/>
      <c r="D101" s="7"/>
      <c r="E101" s="7"/>
      <c r="F101" s="7"/>
      <c r="G101" s="7"/>
      <c r="H101" s="7"/>
      <c r="I101" s="5"/>
      <c r="J101" s="5"/>
      <c r="K101" s="5"/>
    </row>
    <row r="102" spans="1:11" x14ac:dyDescent="0.3">
      <c r="A102" s="17" t="s">
        <v>198</v>
      </c>
      <c r="B102" s="9" t="s">
        <v>199</v>
      </c>
      <c r="C102" s="7"/>
      <c r="D102" s="7"/>
      <c r="E102" s="7"/>
      <c r="F102" s="7"/>
      <c r="G102" s="7"/>
      <c r="H102" s="7"/>
      <c r="I102" s="5"/>
      <c r="J102" s="5"/>
      <c r="K102" s="5"/>
    </row>
    <row r="103" spans="1:11" x14ac:dyDescent="0.3">
      <c r="A103" s="17" t="s">
        <v>200</v>
      </c>
      <c r="B103" s="9" t="s">
        <v>201</v>
      </c>
      <c r="C103" s="7"/>
      <c r="D103" s="7"/>
      <c r="E103" s="7"/>
      <c r="F103" s="7"/>
      <c r="G103" s="7"/>
      <c r="H103" s="7"/>
      <c r="I103" s="5"/>
      <c r="J103" s="5"/>
      <c r="K103" s="5"/>
    </row>
    <row r="104" spans="1:11" x14ac:dyDescent="0.3">
      <c r="A104" s="17" t="s">
        <v>202</v>
      </c>
      <c r="B104" s="9" t="s">
        <v>203</v>
      </c>
      <c r="C104" s="7"/>
      <c r="D104" s="7"/>
      <c r="E104" s="7"/>
      <c r="F104" s="7"/>
      <c r="G104" s="7"/>
      <c r="H104" s="7"/>
      <c r="I104" s="5"/>
      <c r="J104" s="5"/>
      <c r="K104" s="5"/>
    </row>
    <row r="105" spans="1:11" x14ac:dyDescent="0.3">
      <c r="A105" s="17" t="s">
        <v>204</v>
      </c>
      <c r="B105" s="9" t="s">
        <v>205</v>
      </c>
      <c r="C105" s="7"/>
      <c r="D105" s="7"/>
      <c r="E105" s="7"/>
      <c r="F105" s="7"/>
      <c r="G105" s="7"/>
      <c r="H105" s="7"/>
      <c r="I105" s="5"/>
      <c r="J105" s="5"/>
      <c r="K105" s="5"/>
    </row>
    <row r="106" spans="1:11" x14ac:dyDescent="0.3">
      <c r="A106" s="22" t="s">
        <v>206</v>
      </c>
      <c r="B106" s="23" t="s">
        <v>207</v>
      </c>
      <c r="C106" s="7"/>
      <c r="D106" s="7"/>
      <c r="E106" s="7"/>
      <c r="F106" s="7"/>
      <c r="G106" s="7"/>
      <c r="H106" s="7"/>
      <c r="I106" s="5"/>
      <c r="J106" s="5"/>
      <c r="K106" s="5"/>
    </row>
    <row r="107" spans="1:11" ht="27" x14ac:dyDescent="0.3">
      <c r="A107" s="21" t="s">
        <v>208</v>
      </c>
      <c r="B107" s="9" t="s">
        <v>209</v>
      </c>
      <c r="C107" s="7"/>
      <c r="D107" s="7"/>
      <c r="E107" s="7"/>
      <c r="F107" s="7"/>
      <c r="G107" s="7"/>
      <c r="H107" s="7"/>
      <c r="I107" s="5"/>
      <c r="J107" s="5"/>
      <c r="K107" s="5"/>
    </row>
    <row r="108" spans="1:11" ht="27" x14ac:dyDescent="0.3">
      <c r="A108" s="21" t="s">
        <v>210</v>
      </c>
      <c r="B108" s="9" t="s">
        <v>211</v>
      </c>
      <c r="C108" s="7"/>
      <c r="D108" s="7"/>
      <c r="E108" s="7"/>
      <c r="F108" s="7"/>
      <c r="G108" s="7"/>
      <c r="H108" s="7"/>
      <c r="I108" s="5"/>
      <c r="J108" s="5"/>
      <c r="K108" s="5"/>
    </row>
    <row r="109" spans="1:11" ht="28.2" x14ac:dyDescent="0.3">
      <c r="A109" s="24" t="s">
        <v>212</v>
      </c>
      <c r="B109" s="23" t="s">
        <v>213</v>
      </c>
      <c r="C109" s="7"/>
      <c r="D109" s="7"/>
      <c r="E109" s="7"/>
      <c r="F109" s="7"/>
      <c r="G109" s="7"/>
      <c r="H109" s="7"/>
      <c r="I109" s="5"/>
      <c r="J109" s="5"/>
      <c r="K109" s="5"/>
    </row>
    <row r="110" spans="1:11" x14ac:dyDescent="0.3">
      <c r="A110" s="21" t="s">
        <v>214</v>
      </c>
      <c r="B110" s="25" t="s">
        <v>215</v>
      </c>
      <c r="C110" s="7"/>
      <c r="D110" s="7"/>
      <c r="E110" s="7"/>
      <c r="F110" s="7"/>
      <c r="G110" s="7"/>
      <c r="H110" s="7"/>
      <c r="I110" s="5"/>
      <c r="J110" s="5"/>
      <c r="K110" s="5"/>
    </row>
    <row r="111" spans="1:11" x14ac:dyDescent="0.3">
      <c r="A111" s="21" t="s">
        <v>216</v>
      </c>
      <c r="B111" s="25" t="s">
        <v>217</v>
      </c>
      <c r="C111" s="7"/>
      <c r="D111" s="7"/>
      <c r="E111" s="7"/>
      <c r="F111" s="7"/>
      <c r="G111" s="7"/>
      <c r="H111" s="7"/>
      <c r="I111" s="5"/>
      <c r="J111" s="5"/>
      <c r="K111" s="5"/>
    </row>
    <row r="112" spans="1:11" ht="28.2" x14ac:dyDescent="0.3">
      <c r="A112" s="21" t="s">
        <v>218</v>
      </c>
      <c r="B112" s="25" t="s">
        <v>219</v>
      </c>
      <c r="C112" s="7"/>
      <c r="D112" s="7"/>
      <c r="E112" s="7"/>
      <c r="F112" s="7"/>
      <c r="G112" s="7"/>
      <c r="H112" s="7"/>
      <c r="I112" s="5"/>
      <c r="J112" s="5"/>
      <c r="K112" s="5"/>
    </row>
    <row r="113" spans="1:11" x14ac:dyDescent="0.3">
      <c r="A113" s="24" t="s">
        <v>220</v>
      </c>
      <c r="B113" s="23" t="s">
        <v>221</v>
      </c>
      <c r="C113" s="7"/>
      <c r="D113" s="7"/>
      <c r="E113" s="7"/>
      <c r="F113" s="7"/>
      <c r="G113" s="7"/>
      <c r="H113" s="7"/>
      <c r="I113" s="5"/>
      <c r="J113" s="5"/>
      <c r="K113" s="5"/>
    </row>
    <row r="114" spans="1:11" x14ac:dyDescent="0.3">
      <c r="A114" s="21" t="s">
        <v>222</v>
      </c>
      <c r="B114" s="25" t="s">
        <v>223</v>
      </c>
      <c r="C114" s="7"/>
      <c r="D114" s="7"/>
      <c r="E114" s="7"/>
      <c r="F114" s="7"/>
      <c r="G114" s="7"/>
      <c r="H114" s="7"/>
      <c r="I114" s="5"/>
      <c r="J114" s="5"/>
      <c r="K114" s="5"/>
    </row>
    <row r="115" spans="1:11" x14ac:dyDescent="0.3">
      <c r="A115" s="21" t="s">
        <v>224</v>
      </c>
      <c r="B115" s="25" t="s">
        <v>225</v>
      </c>
      <c r="C115" s="7"/>
      <c r="D115" s="7"/>
      <c r="E115" s="7"/>
      <c r="F115" s="7"/>
      <c r="G115" s="7"/>
      <c r="H115" s="7"/>
      <c r="I115" s="5"/>
      <c r="J115" s="5"/>
      <c r="K115" s="5"/>
    </row>
    <row r="116" spans="1:11" x14ac:dyDescent="0.3">
      <c r="A116" s="21" t="s">
        <v>226</v>
      </c>
      <c r="B116" s="25" t="s">
        <v>227</v>
      </c>
      <c r="C116" s="7"/>
      <c r="D116" s="7"/>
      <c r="E116" s="7"/>
      <c r="F116" s="7"/>
      <c r="G116" s="7"/>
      <c r="H116" s="7"/>
      <c r="I116" s="5"/>
      <c r="J116" s="5"/>
      <c r="K116" s="5"/>
    </row>
    <row r="117" spans="1:11" x14ac:dyDescent="0.3">
      <c r="A117" s="21" t="s">
        <v>228</v>
      </c>
      <c r="B117" s="25" t="s">
        <v>229</v>
      </c>
      <c r="C117" s="7"/>
      <c r="D117" s="7"/>
      <c r="E117" s="7"/>
      <c r="F117" s="7"/>
      <c r="G117" s="7"/>
      <c r="H117" s="7"/>
      <c r="I117" s="5"/>
      <c r="J117" s="5"/>
      <c r="K117" s="5"/>
    </row>
    <row r="118" spans="1:11" x14ac:dyDescent="0.3">
      <c r="A118" s="24" t="s">
        <v>230</v>
      </c>
      <c r="B118" s="23" t="s">
        <v>231</v>
      </c>
      <c r="C118" s="7"/>
      <c r="D118" s="7"/>
      <c r="E118" s="7"/>
      <c r="F118" s="7"/>
      <c r="G118" s="7"/>
      <c r="H118" s="7"/>
      <c r="I118" s="5"/>
      <c r="J118" s="5"/>
      <c r="K118" s="5"/>
    </row>
    <row r="119" spans="1:11" ht="28.2" x14ac:dyDescent="0.3">
      <c r="A119" s="21" t="s">
        <v>232</v>
      </c>
      <c r="B119" s="25" t="s">
        <v>233</v>
      </c>
      <c r="C119" s="7"/>
      <c r="D119" s="7"/>
      <c r="E119" s="7"/>
      <c r="F119" s="7"/>
      <c r="G119" s="7"/>
      <c r="H119" s="7"/>
      <c r="I119" s="5"/>
      <c r="J119" s="5"/>
      <c r="K119" s="5"/>
    </row>
    <row r="120" spans="1:11" ht="15.6" x14ac:dyDescent="0.3">
      <c r="A120" s="12" t="s">
        <v>234</v>
      </c>
      <c r="B120" s="13" t="s">
        <v>235</v>
      </c>
      <c r="C120" s="11"/>
      <c r="D120" s="11"/>
      <c r="E120" s="11"/>
      <c r="F120" s="11"/>
      <c r="G120" s="11"/>
      <c r="H120" s="11"/>
      <c r="I120" s="5"/>
      <c r="J120" s="5"/>
      <c r="K120" s="5"/>
    </row>
    <row r="121" spans="1:11" ht="17.399999999999999" x14ac:dyDescent="0.3">
      <c r="A121" s="33" t="s">
        <v>236</v>
      </c>
      <c r="B121" s="34"/>
      <c r="C121" s="11">
        <f>C97+C120</f>
        <v>30707795</v>
      </c>
      <c r="D121" s="11">
        <f>D97+D120</f>
        <v>34647340</v>
      </c>
      <c r="E121" s="11">
        <f>E97+E120</f>
        <v>34187285</v>
      </c>
      <c r="F121" s="11">
        <f t="shared" ref="F121:H121" si="16">F97+F120</f>
        <v>231339</v>
      </c>
      <c r="G121" s="11">
        <f t="shared" si="16"/>
        <v>267475</v>
      </c>
      <c r="H121" s="11">
        <f t="shared" si="16"/>
        <v>267475</v>
      </c>
      <c r="I121" s="11">
        <f t="shared" si="13"/>
        <v>30939134</v>
      </c>
      <c r="J121" s="11">
        <f t="shared" si="14"/>
        <v>34914815</v>
      </c>
      <c r="K121" s="11">
        <f t="shared" si="15"/>
        <v>34454760</v>
      </c>
    </row>
  </sheetData>
  <mergeCells count="9">
    <mergeCell ref="A1:K1"/>
    <mergeCell ref="A2:K2"/>
    <mergeCell ref="A73:B73"/>
    <mergeCell ref="A96:B96"/>
    <mergeCell ref="A121:B121"/>
    <mergeCell ref="I3:K3"/>
    <mergeCell ref="C3:E3"/>
    <mergeCell ref="A3:B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keresztur sar</dc:creator>
  <cp:lastModifiedBy>Zsuzsa</cp:lastModifiedBy>
  <dcterms:created xsi:type="dcterms:W3CDTF">2026-05-21T04:51:43Z</dcterms:created>
  <dcterms:modified xsi:type="dcterms:W3CDTF">2026-05-22T06:31:15Z</dcterms:modified>
</cp:coreProperties>
</file>